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D1030" i="2"/>
  <c r="C1030" i="2"/>
  <c r="B1030" i="2"/>
  <c r="A1030" i="2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D1012" i="2"/>
  <c r="C1012" i="2"/>
  <c r="B1012" i="2"/>
  <c r="A1012" i="2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D813" i="2"/>
  <c r="C813" i="2"/>
  <c r="B813" i="2"/>
  <c r="A813" i="2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D752" i="2"/>
  <c r="C752" i="2"/>
  <c r="B752" i="2"/>
  <c r="A752" i="2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D730" i="2"/>
  <c r="C730" i="2"/>
  <c r="B730" i="2"/>
  <c r="A730" i="2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D676" i="2"/>
  <c r="C676" i="2"/>
  <c r="B676" i="2"/>
  <c r="A676" i="2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D670" i="2"/>
  <c r="C670" i="2"/>
  <c r="B670" i="2"/>
  <c r="A670" i="2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D646" i="2"/>
  <c r="C646" i="2"/>
  <c r="B646" i="2"/>
  <c r="A646" i="2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D622" i="2"/>
  <c r="C622" i="2"/>
  <c r="B622" i="2"/>
  <c r="A622" i="2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D598" i="2"/>
  <c r="C598" i="2"/>
  <c r="B598" i="2"/>
  <c r="A598" i="2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D586" i="2"/>
  <c r="C586" i="2"/>
  <c r="B586" i="2"/>
  <c r="A586" i="2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D572" i="2"/>
  <c r="C572" i="2"/>
  <c r="B572" i="2"/>
  <c r="A572" i="2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D508" i="2"/>
  <c r="C508" i="2"/>
  <c r="B508" i="2"/>
  <c r="A508" i="2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D420" i="2"/>
  <c r="C420" i="2"/>
  <c r="B420" i="2"/>
  <c r="A420" i="2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D397" i="2"/>
  <c r="C397" i="2"/>
  <c r="B397" i="2"/>
  <c r="A397" i="2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D357" i="2"/>
  <c r="C357" i="2"/>
  <c r="B357" i="2"/>
  <c r="A357" i="2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D310" i="2"/>
  <c r="C310" i="2"/>
  <c r="B310" i="2"/>
  <c r="A310" i="2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D199" i="2"/>
  <c r="C199" i="2"/>
  <c r="B199" i="2"/>
  <c r="A199" i="2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D188" i="2"/>
  <c r="C188" i="2"/>
  <c r="B188" i="2"/>
  <c r="A188" i="2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D165" i="2"/>
  <c r="C165" i="2"/>
  <c r="B165" i="2"/>
  <c r="A165" i="2"/>
  <c r="H164" i="2"/>
  <c r="F164" i="2"/>
  <c r="E164" i="2"/>
  <c r="D164" i="2"/>
  <c r="C164" i="2"/>
  <c r="B164" i="2"/>
  <c r="A164" i="2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D15" i="2"/>
  <c r="C15" i="2"/>
  <c r="B15" i="2"/>
  <c r="A15" i="2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J4" i="2" s="1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<sst xmlns="http://schemas.openxmlformats.org/spreadsheetml/2006/main" count="298" uniqueCount="251">
  <si>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</si>
  <si>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</si>
  <si>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</si>
  <si>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</si>
  <si>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</si>
  <si>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</si>
  <si>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</si>
  <si>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</si>
  <si>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</si>
  <si>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</si>
  <si>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</si>
  <si>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</si>
  <si>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</si>
  <si>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</si>
  <si>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</si>
  <si>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</si>
  <si>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</si>
  <si>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</si>
  <si>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</si>
  <si>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</si>
  <si>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</si>
  <si>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</si>
  <si>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</si>
  <si>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</si>
  <si>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</si>
  <si>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</si>
  <si>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</si>
  <si>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</si>
  <si>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</si>
  <si>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</si>
  <si>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</si>
  <si>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</si>
  <si>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</si>
  <si>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</si>
  <si>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</si>
  <si>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</si>
  <si>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</si>
  <si>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</si>
  <si>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</si>
  <si>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</si>
  <si>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</si>
  <si>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</si>
  <si>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</si>
  <si>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</si>
  <si>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</si>
  <si>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</si>
  <si>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</si>
  <si>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</si>
  <si>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</si>
  <si>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</si>
  <si>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</si>
  <si>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</si>
  <si>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</si>
  <si>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</si>
  <si>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</si>
  <si>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</si>
  <si>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</si>
  <si>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</si>
  <si>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</si>
  <si>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</si>
  <si>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</si>
  <si>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</si>
  <si>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</si>
  <si>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</si>
  <si>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</si>
  <si>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</si>
  <si>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</si>
  <si>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</si>
  <si>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</si>
  <si>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</si>
  <si>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</si>
  <si>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</si>
  <si>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</si>
  <si>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</si>
  <si>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</si>
  <si>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</si>
  <si>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</si>
  <si>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</si>
  <si>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</si>
  <si>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</si>
  <si>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</si>
  <si>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</si>
  <si>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</si>
  <si>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</si>
  <si>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</si>
  <si>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</si>
  <si>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</si>
  <si>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</si>
  <si>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</si>
  <si>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</si>
  <si>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</si>
  <si>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</si>
  <si>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</si>
  <si>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</si>
  <si>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</si>
  <si>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</si>
  <si>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</si>
  <si>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</si>
  <si>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</si>
  <si>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</si>
  <si>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</si>
  <si>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</si>
  <si>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</si>
  <si>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</si>
  <si>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</si>
  <si>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</si>
  <si>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</si>
  <si>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</si>
  <si>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</si>
  <si>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</si>
  <si>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</si>
  <si>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</si>
  <si>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</si>
  <si>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</si>
  <si>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</si>
  <si>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</si>
  <si>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</si>
  <si>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</si>
  <si>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</si>
  <si>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</si>
  <si>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</si>
  <si>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</si>
  <si>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</si>
  <si>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</si>
  <si>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</si>
  <si>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</si>
  <si>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</si>
  <si>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</si>
  <si>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</si>
  <si>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</si>
  <si>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</si>
  <si>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</si>
  <si>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</si>
  <si>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</si>
  <si>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</si>
  <si>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</si>
  <si>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</si>
  <si>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</si>
  <si>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</si>
  <si>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</si>
  <si>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</si>
  <si>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</si>
  <si>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</si>
  <si>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</si>
  <si>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</si>
  <si>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</si>
  <si>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</si>
  <si>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</si>
  <si>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</si>
  <si>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</si>
  <si>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</si>
  <si>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</si>
  <si>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</si>
  <si>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</si>
  <si>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</si>
  <si>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</si>
  <si>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</si>
  <si>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</si>
  <si>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</si>
  <si>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</si>
  <si>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</si>
  <si>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</si>
  <si>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</si>
  <si>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</si>
  <si>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</si>
  <si>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</si>
  <si>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</si>
  <si>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</si>
  <si>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</si>
  <si>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</si>
  <si>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</si>
  <si>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</si>
  <si>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</si>
  <si>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</si>
  <si>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</si>
  <si>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</si>
  <si>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21/01/2025</t>
  </si>
  <si>
    <t>PD25000154</t>
  </si>
  <si>
    <t>הנדסה-מטה</t>
  </si>
  <si>
    <t>ניקוי חול וצביעת דופן מיכל אשקלו</t>
  </si>
  <si>
    <t>בטיפול רכש</t>
  </si>
  <si>
    <t>eden_s</t>
  </si>
  <si>
    <t>Y</t>
  </si>
  <si>
    <t>103</t>
  </si>
  <si>
    <t>אשקלון</t>
  </si>
  <si>
    <t>PRJ</t>
  </si>
  <si>
    <t>0</t>
  </si>
  <si>
    <t>W2500022</t>
  </si>
  <si>
    <t>or_cohen</t>
  </si>
  <si>
    <t>400</t>
  </si>
  <si>
    <t>חוזה עבודות</t>
  </si>
  <si>
    <t>00</t>
  </si>
  <si>
    <t>מאשרי דרישות מרוכזות - כללי</t>
  </si>
  <si>
    <t>X</t>
  </si>
  <si>
    <t>544,075.00</t>
  </si>
  <si>
    <t>97,933.50</t>
  </si>
  <si>
    <t>642,008.50</t>
  </si>
  <si>
    <t>ILS</t>
  </si>
  <si>
    <t>002</t>
  </si>
  <si>
    <t>מכרז פומבי</t>
  </si>
  <si>
    <t>אושר בוועדת מכרזים</t>
  </si>
  <si>
    <t>12</t>
  </si>
  <si>
    <t>הנדסה</t>
  </si>
  <si>
    <t>3,008</t>
  </si>
  <si>
    <t>אילן מינץ</t>
  </si>
  <si>
    <t>1</t>
  </si>
  <si>
    <t>ilan_m</t>
  </si>
  <si>
    <t>0.00</t>
  </si>
  <si>
    <t>עבודות</t>
  </si>
  <si>
    <t>עבודות לניקוי וצביעת מיכל 5 במסוף אשקלון</t>
  </si>
  <si>
    <t>אור כהן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</si>
  <si>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</si>
  <si>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</si>
  <si>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</si>
  <si>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</si>
  <si>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</si>
  <si>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</si>
  <si>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</si>
  <si>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</si>
  <si>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</si>
  <si>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</si>
  <si>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</si>
  <si>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</si>
  <si>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544,075</t>
  </si>
  <si>
    <t>1.00</t>
  </si>
  <si>
    <t>יח</t>
  </si>
  <si>
    <t>240065</t>
  </si>
  <si>
    <t>210</t>
  </si>
  <si>
    <t>562</t>
  </si>
  <si>
    <t>103.240065.12.210-562</t>
  </si>
  <si>
    <t>רכוש קבוע</t>
  </si>
  <si>
    <t>צביעת מיכלים</t>
  </si>
  <si>
    <t>1002</t>
  </si>
  <si>
    <t>הזמנה אחרונה</t>
  </si>
  <si>
    <t>WTO010</t>
  </si>
  <si>
    <t>כתב כמויות עבודות הנדסה</t>
  </si>
  <si>
    <t>כתב כמויות עבודות</t>
  </si>
  <si>
    <t>WE080104</t>
  </si>
  <si>
    <t>ניקוי וצביעת דופן חיצונית</t>
  </si>
  <si>
    <t>ניקוי וצביעת דופן חיצונית לפי מפרט תשא</t>
  </si>
  <si>
    <t>מ2</t>
  </si>
  <si>
    <t>6.4.2.118</t>
  </si>
  <si>
    <t>WE080105</t>
  </si>
  <si>
    <t>ניקוי וצביעת מרפסת היקפית</t>
  </si>
  <si>
    <t>ניקוי וצביעת מרפסת היקפית לפי מפרט תשא</t>
  </si>
  <si>
    <t>מטר</t>
  </si>
  <si>
    <t>6.4.2.119</t>
  </si>
  <si>
    <t>WE240009</t>
  </si>
  <si>
    <t>תיקוני צבע כללים , למבנה פלדה, צנרת , מיכלים.</t>
  </si>
  <si>
    <t>תיקוני צבע כללים , למבנה פלדה, צנרת , מיכלים , זר חיצוני למיכל וכד'</t>
  </si>
  <si>
    <t>6.4.2.148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</si>
</sst>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לניקוי וצביעת מיכל 5 במסוף אשקלון</v>
      </c>
      <c r="B2" s="5"/>
      <c r="C2" s="5" t="str">
        <f>IF(DataSheet!B2&lt;&gt;0,DataSheet!B2,"")</f>
        <v>PD25000154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WE080104</v>
      </c>
      <c r="B5" s="4" t="str">
        <f>IF(DataSheet!D6&lt;&gt;0,DataSheet!D6,"")</f>
        <v>ניקוי וצביעת דופן חיצונית</v>
      </c>
      <c r="C5" s="4" t="str">
        <f>IF(DataSheet!E6&lt;&gt;0,DataSheet!E6,"")</f>
        <v>ניקוי וצביעת דופן חיצונית לפי מפרט תשא</v>
      </c>
      <c r="D5" s="5" t="str">
        <f>IF(A5="","",IF(DataSheet!J6=0,"פריט ללא הבהרה",DataSheet!J6))</f>
        <v>6.4.2.118</v>
      </c>
      <c r="E5">
        <f>IF(DataSheet!B6&lt;&gt;0,DataSheet!B6,"")</f>
        <v>3850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WE080105</v>
      </c>
      <c r="B6" s="4" t="str">
        <f>IF(DataSheet!D7&lt;&gt;0,DataSheet!D7,"")</f>
        <v>ניקוי וצביעת מרפסת היקפית</v>
      </c>
      <c r="C6" s="4" t="str">
        <f>IF(DataSheet!E7&lt;&gt;0,DataSheet!E7,"")</f>
        <v>ניקוי וצביעת מרפסת היקפית לפי מפרט תשא</v>
      </c>
      <c r="D6" s="5" t="str">
        <f>IF(A6="","",IF(DataSheet!J7=0,"פריט ללא הבהרה",DataSheet!J7))</f>
        <v>6.4.2.119</v>
      </c>
      <c r="E6">
        <f>IF(DataSheet!B7&lt;&gt;0,DataSheet!B7,"")</f>
        <v>205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WE240009</v>
      </c>
      <c r="B7" s="4" t="str">
        <f>IF(DataSheet!D8&lt;&gt;0,DataSheet!D8,"")</f>
        <v>תיקוני צבע כללים , למבנה פלדה, צנרת , מיכלים.</v>
      </c>
      <c r="C7" s="4" t="str">
        <f>IF(DataSheet!E8&lt;&gt;0,DataSheet!E8,"")</f>
        <v>תיקוני צבע כללים , למבנה פלדה, צנרת , מיכלים , זר חיצוני למיכל וכד'</v>
      </c>
      <c r="D7" s="5" t="str">
        <f>IF(A7="","",IF(DataSheet!J8=0,"פריט ללא הבהרה",DataSheet!J8))</f>
        <v>6.4.2.148</v>
      </c>
      <c r="E7">
        <f>IF(DataSheet!B8&lt;&gt;0,DataSheet!B8,"")</f>
        <v>200</v>
      </c>
      <c r="F7" t="str">
        <f>IF(DataSheet!F8&lt;&gt;0,DataSheet!F8,"")</f>
        <v>מ2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240065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Q2" t="s">
        <v>185</v>
      </c>
      <c r="R2" t="s">
        <v>186</v>
      </c>
      <c r="S2" t="s">
        <v>187</v>
      </c>
      <c r="T2" t="s">
        <v>188</v>
      </c>
      <c r="U2" t="s">
        <v>189</v>
      </c>
      <c r="V2" t="s">
        <v>190</v>
      </c>
      <c r="Y2" t="s">
        <v>191</v>
      </c>
      <c r="Z2" t="s">
        <v>192</v>
      </c>
      <c r="AB2" t="s">
        <v>193</v>
      </c>
      <c r="AC2" t="s">
        <v>194</v>
      </c>
      <c r="AD2" s="11">
        <v>544075</v>
      </c>
      <c r="AE2" t="s">
        <v>195</v>
      </c>
      <c r="AF2" t="s">
        <v>196</v>
      </c>
      <c r="AG2" t="s">
        <v>197</v>
      </c>
      <c r="AH2" t="s">
        <v>198</v>
      </c>
      <c r="AL2" t="s">
        <v>181</v>
      </c>
      <c r="AM2" s="2">
        <v>45704.390277777798</v>
      </c>
      <c r="AN2" t="s">
        <v>188</v>
      </c>
      <c r="AQ2" s="11">
        <v>2</v>
      </c>
      <c r="AR2" t="s">
        <v>199</v>
      </c>
      <c r="AS2" s="11">
        <v>3</v>
      </c>
      <c r="AT2" t="s">
        <v>200</v>
      </c>
      <c r="BD2" t="s">
        <v>188</v>
      </c>
      <c r="BE2" t="s">
        <v>201</v>
      </c>
      <c r="BG2" t="s">
        <v>202</v>
      </c>
      <c r="BI2" t="s">
        <v>203</v>
      </c>
      <c r="BK2" t="s">
        <v>204</v>
      </c>
      <c r="BL2" t="s">
        <v>186</v>
      </c>
      <c r="BN2" t="s">
        <v>205</v>
      </c>
      <c r="BO2" t="s">
        <v>202</v>
      </c>
      <c r="BS2" t="s">
        <v>206</v>
      </c>
      <c r="BV2" t="s">
        <v>207</v>
      </c>
      <c r="CA2" s="11">
        <v>3</v>
      </c>
      <c r="CB2" t="s">
        <v>208</v>
      </c>
      <c r="CD2" t="s">
        <v>187</v>
      </c>
      <c r="CG2" s="11">
        <v>1</v>
      </c>
      <c r="CH2" t="s">
        <v>209</v>
      </c>
      <c r="CJ2" t="s">
        <v>182</v>
      </c>
      <c r="CM2" t="s">
        <v>182</v>
      </c>
      <c r="CN2" s="11">
        <v>642008.5</v>
      </c>
      <c r="CO2" s="11">
        <v>544075</v>
      </c>
      <c r="CP2" s="11">
        <v>1186083.5</v>
      </c>
      <c r="CQ2" t="s">
        <v>182</v>
      </c>
      <c r="CV2" t="s">
        <v>210</v>
      </c>
      <c r="CX2" t="s">
        <v>210</v>
      </c>
      <c r="CZ2" t="s">
        <v>211</v>
      </c>
      <c r="DC2" t="s">
        <v>182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212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213</v>
      </c>
      <c r="BT3" t="s">
        <v>214</v>
      </c>
      <c r="BU3" t="s">
        <v>215</v>
      </c>
      <c r="BV3" t="s">
        <v>216</v>
      </c>
      <c r="BW3" t="s">
        <v>217</v>
      </c>
      <c r="BX3" t="s">
        <v>218</v>
      </c>
      <c r="BY3" t="s">
        <v>219</v>
      </c>
      <c r="BZ3" t="s">
        <v>220</v>
      </c>
      <c r="CA3" t="s">
        <v>221</v>
      </c>
    </row>
    <row r="4" spans="1:107" x14ac:dyDescent="0.2">
      <c r="A4" s="1" t="s">
        <v>222</v>
      </c>
      <c r="C4" t="s">
        <v>209</v>
      </c>
      <c r="D4" t="s">
        <v>223</v>
      </c>
      <c r="E4" t="s">
        <v>186</v>
      </c>
      <c r="F4" t="s">
        <v>224</v>
      </c>
      <c r="G4" t="s">
        <v>225</v>
      </c>
      <c r="H4" t="s">
        <v>185</v>
      </c>
      <c r="I4" s="1" t="s">
        <v>211</v>
      </c>
      <c r="J4" t="s">
        <v>194</v>
      </c>
      <c r="K4" t="s">
        <v>197</v>
      </c>
      <c r="L4" s="1">
        <v>45678</v>
      </c>
      <c r="M4" t="s">
        <v>183</v>
      </c>
      <c r="N4" t="s">
        <v>226</v>
      </c>
      <c r="O4" t="s">
        <v>201</v>
      </c>
      <c r="P4" t="s">
        <v>227</v>
      </c>
      <c r="Q4" t="s">
        <v>228</v>
      </c>
      <c r="R4" t="s">
        <v>229</v>
      </c>
      <c r="V4" t="s">
        <v>184</v>
      </c>
      <c r="W4" t="s">
        <v>179</v>
      </c>
      <c r="X4" t="s">
        <v>202</v>
      </c>
      <c r="Y4" t="s">
        <v>230</v>
      </c>
      <c r="Z4" t="s">
        <v>231</v>
      </c>
      <c r="AA4" t="s">
        <v>226</v>
      </c>
      <c r="AB4" t="s">
        <v>179</v>
      </c>
      <c r="AD4" s="11">
        <v>0</v>
      </c>
      <c r="AF4" t="s">
        <v>232</v>
      </c>
      <c r="AI4" s="1">
        <v>0</v>
      </c>
      <c r="AK4" s="1">
        <v>45678</v>
      </c>
      <c r="AL4" s="1">
        <v>45678</v>
      </c>
      <c r="AM4" s="1">
        <v>45678</v>
      </c>
      <c r="AQ4" s="11">
        <v>0</v>
      </c>
      <c r="AR4" s="11">
        <v>28169</v>
      </c>
      <c r="AS4" s="11">
        <v>544075</v>
      </c>
      <c r="AU4" t="s">
        <v>225</v>
      </c>
      <c r="AV4" t="s">
        <v>197</v>
      </c>
      <c r="AW4" t="s">
        <v>182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7" x14ac:dyDescent="0.2">
      <c r="A6" s="1" t="s">
        <v>237</v>
      </c>
      <c r="B6" s="11">
        <v>3850</v>
      </c>
      <c r="C6" s="11">
        <v>130</v>
      </c>
      <c r="D6" t="s">
        <v>238</v>
      </c>
      <c r="E6" t="s">
        <v>239</v>
      </c>
      <c r="F6" t="s">
        <v>240</v>
      </c>
      <c r="G6" s="11">
        <v>500500</v>
      </c>
      <c r="H6" t="s">
        <v>197</v>
      </c>
      <c r="I6" s="1">
        <v>3850</v>
      </c>
      <c r="J6" t="s">
        <v>241</v>
      </c>
    </row>
    <row r="7" spans="1:107" x14ac:dyDescent="0.2">
      <c r="A7" s="1" t="s">
        <v>242</v>
      </c>
      <c r="B7" s="11">
        <v>205</v>
      </c>
      <c r="C7" s="11">
        <v>115</v>
      </c>
      <c r="D7" t="s">
        <v>243</v>
      </c>
      <c r="E7" t="s">
        <v>244</v>
      </c>
      <c r="F7" t="s">
        <v>245</v>
      </c>
      <c r="G7" s="11">
        <v>23575</v>
      </c>
      <c r="H7" t="s">
        <v>197</v>
      </c>
      <c r="I7" s="1">
        <v>205</v>
      </c>
      <c r="J7" t="s">
        <v>246</v>
      </c>
    </row>
    <row r="8" spans="1:107" x14ac:dyDescent="0.2">
      <c r="A8" s="1" t="s">
        <v>247</v>
      </c>
      <c r="B8" s="11">
        <v>200</v>
      </c>
      <c r="C8" s="11">
        <v>100</v>
      </c>
      <c r="D8" t="s">
        <v>248</v>
      </c>
      <c r="E8" t="s">
        <v>249</v>
      </c>
      <c r="F8" t="s">
        <v>240</v>
      </c>
      <c r="G8" s="11">
        <v>20000</v>
      </c>
      <c r="H8" t="s">
        <v>197</v>
      </c>
      <c r="I8" s="1">
        <v>200</v>
      </c>
      <c r="J8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2025-03-27T14:29:43Z</dcterms:modified>
</cp:coreProperties>
</file>